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cuments\Lula Original\4to Trimestre 2018\"/>
    </mc:Choice>
  </mc:AlternateContent>
  <bookViews>
    <workbookView xWindow="0" yWindow="0" windowWidth="20490" windowHeight="7755"/>
  </bookViews>
  <sheets>
    <sheet name="Calendario Ingresos_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 l="1"/>
  <c r="C66" i="2"/>
  <c r="C65" i="2"/>
  <c r="C64" i="2" s="1"/>
  <c r="C63" i="2"/>
  <c r="C62" i="2"/>
  <c r="C61" i="2"/>
  <c r="C60" i="2"/>
  <c r="C59" i="2"/>
  <c r="C58" i="2"/>
  <c r="C57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C36" i="2"/>
  <c r="C37" i="2"/>
  <c r="C38" i="2"/>
  <c r="C39" i="2"/>
  <c r="C35" i="2"/>
  <c r="C33" i="2"/>
  <c r="C32" i="2"/>
  <c r="C31" i="2"/>
  <c r="C25" i="2"/>
  <c r="C26" i="2"/>
  <c r="C27" i="2"/>
  <c r="C28" i="2"/>
  <c r="C29" i="2"/>
  <c r="C24" i="2"/>
  <c r="C22" i="2"/>
  <c r="C21" i="2"/>
  <c r="C16" i="2"/>
  <c r="C17" i="2"/>
  <c r="C18" i="2"/>
  <c r="C19" i="2"/>
  <c r="C15" i="2"/>
  <c r="C6" i="2"/>
  <c r="C7" i="2"/>
  <c r="C8" i="2"/>
  <c r="C9" i="2"/>
  <c r="C10" i="2"/>
  <c r="C11" i="2"/>
  <c r="C12" i="2"/>
  <c r="C13" i="2"/>
  <c r="C5" i="2"/>
  <c r="O64" i="2"/>
  <c r="N64" i="2"/>
  <c r="M64" i="2"/>
  <c r="L64" i="2"/>
  <c r="K64" i="2"/>
  <c r="J64" i="2"/>
  <c r="I64" i="2"/>
  <c r="H64" i="2"/>
  <c r="G64" i="2"/>
  <c r="F64" i="2"/>
  <c r="E64" i="2"/>
  <c r="D64" i="2"/>
  <c r="O56" i="2"/>
  <c r="N56" i="2"/>
  <c r="M56" i="2"/>
  <c r="L56" i="2"/>
  <c r="K56" i="2"/>
  <c r="J56" i="2"/>
  <c r="I56" i="2"/>
  <c r="H56" i="2"/>
  <c r="G56" i="2"/>
  <c r="F56" i="2"/>
  <c r="E56" i="2"/>
  <c r="D56" i="2"/>
  <c r="O50" i="2"/>
  <c r="N50" i="2"/>
  <c r="M50" i="2"/>
  <c r="L50" i="2"/>
  <c r="K50" i="2"/>
  <c r="J50" i="2"/>
  <c r="I50" i="2"/>
  <c r="H50" i="2"/>
  <c r="G50" i="2"/>
  <c r="F50" i="2"/>
  <c r="E50" i="2"/>
  <c r="D50" i="2"/>
  <c r="O40" i="2"/>
  <c r="N40" i="2"/>
  <c r="M40" i="2"/>
  <c r="L40" i="2"/>
  <c r="K40" i="2"/>
  <c r="J40" i="2"/>
  <c r="I40" i="2"/>
  <c r="H40" i="2"/>
  <c r="G40" i="2"/>
  <c r="F40" i="2"/>
  <c r="E40" i="2"/>
  <c r="D40" i="2"/>
  <c r="O34" i="2"/>
  <c r="N34" i="2"/>
  <c r="M34" i="2"/>
  <c r="L34" i="2"/>
  <c r="K34" i="2"/>
  <c r="J34" i="2"/>
  <c r="I34" i="2"/>
  <c r="H34" i="2"/>
  <c r="G34" i="2"/>
  <c r="F34" i="2"/>
  <c r="E34" i="2"/>
  <c r="D34" i="2"/>
  <c r="O30" i="2"/>
  <c r="N30" i="2"/>
  <c r="M30" i="2"/>
  <c r="L30" i="2"/>
  <c r="K30" i="2"/>
  <c r="J30" i="2"/>
  <c r="I30" i="2"/>
  <c r="H30" i="2"/>
  <c r="G30" i="2"/>
  <c r="F30" i="2"/>
  <c r="E30" i="2"/>
  <c r="D30" i="2"/>
  <c r="O23" i="2"/>
  <c r="N23" i="2"/>
  <c r="M23" i="2"/>
  <c r="L23" i="2"/>
  <c r="K23" i="2"/>
  <c r="J23" i="2"/>
  <c r="I23" i="2"/>
  <c r="H23" i="2"/>
  <c r="G23" i="2"/>
  <c r="F23" i="2"/>
  <c r="E23" i="2"/>
  <c r="D23" i="2"/>
  <c r="O20" i="2"/>
  <c r="N20" i="2"/>
  <c r="M20" i="2"/>
  <c r="L20" i="2"/>
  <c r="K20" i="2"/>
  <c r="J20" i="2"/>
  <c r="I20" i="2"/>
  <c r="H20" i="2"/>
  <c r="G20" i="2"/>
  <c r="F20" i="2"/>
  <c r="E20" i="2"/>
  <c r="D20" i="2"/>
  <c r="O14" i="2"/>
  <c r="N14" i="2"/>
  <c r="M14" i="2"/>
  <c r="L14" i="2"/>
  <c r="K14" i="2"/>
  <c r="J14" i="2"/>
  <c r="I14" i="2"/>
  <c r="H14" i="2"/>
  <c r="G14" i="2"/>
  <c r="F14" i="2"/>
  <c r="E14" i="2"/>
  <c r="D14" i="2"/>
  <c r="O4" i="2"/>
  <c r="N4" i="2"/>
  <c r="M4" i="2"/>
  <c r="L4" i="2"/>
  <c r="K4" i="2"/>
  <c r="J4" i="2"/>
  <c r="I4" i="2"/>
  <c r="H4" i="2"/>
  <c r="G4" i="2"/>
  <c r="F4" i="2"/>
  <c r="E4" i="2"/>
  <c r="D4" i="2"/>
  <c r="C30" i="2" l="1"/>
  <c r="O3" i="2"/>
  <c r="C20" i="2"/>
  <c r="F3" i="2"/>
  <c r="J3" i="2"/>
  <c r="N3" i="2"/>
  <c r="C14" i="2"/>
  <c r="C23" i="2"/>
  <c r="C40" i="2"/>
  <c r="C50" i="2"/>
  <c r="C56" i="2"/>
  <c r="K3" i="2"/>
  <c r="G3" i="2"/>
  <c r="C34" i="2"/>
  <c r="C4" i="2"/>
  <c r="M3" i="2"/>
  <c r="E3" i="2"/>
  <c r="I3" i="2"/>
  <c r="D3" i="2"/>
  <c r="H3" i="2"/>
  <c r="L3" i="2"/>
  <c r="C3" i="2" l="1"/>
</calcChain>
</file>

<file path=xl/sharedStrings.xml><?xml version="1.0" encoding="utf-8"?>
<sst xmlns="http://schemas.openxmlformats.org/spreadsheetml/2006/main" count="79" uniqueCount="79">
  <si>
    <t xml:space="preserve">IMPUESTOS                                                                                                        </t>
  </si>
  <si>
    <t xml:space="preserve">Total  </t>
  </si>
  <si>
    <t xml:space="preserve">IMPUESTOS SOBRE LOS INGRESOS                                                                </t>
  </si>
  <si>
    <t xml:space="preserve">IMPUESTOS SOBRE EL PATRIMONIO                                                   </t>
  </si>
  <si>
    <t>IMPUESTO SOBRE LA PRODUCCION, EL CONSUMO Y LAS TRANSACCIONES</t>
  </si>
  <si>
    <t>IMPUESTOS AL COMERCIO EXTERIOR</t>
  </si>
  <si>
    <t>IMPUESTOS SOBRE NÓMINAS Y ASIMILABLES</t>
  </si>
  <si>
    <t>IMPUESTOS ECOLÓGICOS</t>
  </si>
  <si>
    <t>OTROS IMPUESTOS</t>
  </si>
  <si>
    <t xml:space="preserve">DERECHOS                                                                                                                     </t>
  </si>
  <si>
    <t xml:space="preserve">CONTRIBUCIONES DE MEJORAS                                                              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</si>
  <si>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</si>
  <si>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</si>
  <si>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</si>
  <si>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</si>
  <si>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</si>
  <si>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</si>
  <si>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 xml:space="preserve">CONTRIBUCIONES DE MEJORAS POR OBRAS PÚBLICAS  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</si>
  <si>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</si>
  <si>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</si>
  <si>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</si>
  <si>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</si>
  <si>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 xml:space="preserve">PRODUCTOS                                                                                       </t>
  </si>
  <si>
    <t xml:space="preserve">PRODUCTOS                                       </t>
  </si>
  <si>
    <t xml:space="preserve">PRODUCTOS DE CAPITAL (DEROGADO)                                          </t>
  </si>
  <si>
    <t xml:space="preserve">APROVECHAMIENTOS                                                                                         </t>
  </si>
  <si>
    <t xml:space="preserve">OTROS APROVECHAMIENTOS                                        </t>
  </si>
  <si>
    <t xml:space="preserve">APROVECHAMIENTOS                                               </t>
  </si>
  <si>
    <t xml:space="preserve">APROVECHAMIENTOS PATRIMONIALES                                           </t>
  </si>
  <si>
    <t xml:space="preserve">ACCESORIOS DE APROVECHAMIENTOS                                             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</si>
  <si>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</si>
  <si>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</si>
  <si>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</si>
  <si>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</si>
  <si>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</si>
  <si>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</si>
  <si>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</si>
  <si>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</si>
  <si>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</si>
  <si>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</si>
  <si>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</si>
  <si>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 xml:space="preserve">PARTICIPACIONES                                                                               </t>
  </si>
  <si>
    <t xml:space="preserve">APORTACIONES                                                                                        </t>
  </si>
  <si>
    <t xml:space="preserve">CONVENIOS                                                                                       </t>
  </si>
  <si>
    <t>INCENTIVOS DERIVADOS DE LA COLABORACIÓN FISCAL</t>
  </si>
  <si>
    <t>FONDOS DISTINTOS DE APORTACIONES</t>
  </si>
  <si>
    <t>TRANSFERENCIAS, ASIGNACIONES, SUBSIDIOS Y SUBVENCIONES Y PENSIONES Y JUBILACIONES</t>
  </si>
  <si>
    <t>TRANFERENCIAS Y ASIGNACIONES</t>
  </si>
  <si>
    <t>TRANSFERENCIAS A FIDEICOMISOS, MANDATOS Y ANÁLOGOS. (DEROGADO)</t>
  </si>
  <si>
    <t>TRANSFERENCIAS DEL FONDO MEXICANO DEL PETRÓLEO PARA LA ESTABILIZACIÓN Y EL DESARROLLO</t>
  </si>
  <si>
    <t>INGRESOS DERIVADOS DE FINANCIAMIENTO</t>
  </si>
  <si>
    <t>ENDEUDAMIENTO EXTERNO</t>
  </si>
  <si>
    <t>FINANCIEMIENTO INTERNO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</si>
  <si>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</si>
  <si>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</si>
  <si>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</si>
  <si>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</si>
  <si>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</si>
  <si>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</si>
  <si>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</si>
  <si>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</si>
  <si>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</si>
  <si>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</si>
  <si>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</si>
  <si>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</si>
  <si>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</si>
  <si>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TRANFERENCIAS AL RESTO DEL SECTOR PÚBLICO (DEROGADO)</t>
  </si>
  <si>
    <t>SUBSIDIOS Y SUBVENCONES</t>
  </si>
  <si>
    <t>AYUDAS SOCIALES (DEROGADO)</t>
  </si>
  <si>
    <t>PENSIONES Y JUBILACIONES</t>
  </si>
  <si>
    <t>Entidad Federativa Municipio Aguascalientes Calendario de Ingresos del Ejercicio Fiscal 2019</t>
  </si>
  <si>
    <t>ACCESORIOS DE IMPUESTOS</t>
  </si>
  <si>
    <t>IMPUESTOS NO COMPRENDIDOS EN LA LEY DE INGRESOS VIGENTE, CAUSADOS EN EJERCICIOS FISCALES ANTERIORES PENDIENTES DE LIQUIDACIÓN O PAGO</t>
  </si>
  <si>
    <t>CONTRIBUCIONES DE MEJORAS NO COMPRENDIDAS EN LA LEY DE INGRESOS VIGENTE, CAUSADAS EN EJERCICIOS FISCALES ANTERIORES PENDIENTES DE LIQUIDACIÓN O PAGO</t>
  </si>
  <si>
    <t xml:space="preserve">ACCESORIOS  DE DERECHOS                                                                 </t>
  </si>
  <si>
    <t>DERECHOS NO COMPRENDIDOS EN LA LEY DE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</si>
  <si>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</si>
  <si>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</si>
  <si>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 xml:space="preserve">ENDEUDAMIENTO INTERNO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</si>
</sst>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/>
    <xf numFmtId="6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right" vertical="center"/>
    </xf>
    <xf numFmtId="6" fontId="4" fillId="0" borderId="1" xfId="0" applyNumberFormat="1" applyFont="1" applyFill="1" applyBorder="1" applyAlignment="1">
      <alignment horizontal="right" vertical="center"/>
    </xf>
    <xf numFmtId="6" fontId="4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90" zoomScaleNormal="90" workbookViewId="0">
      <pane xSplit="3" ySplit="4" topLeftCell="D47" activePane="bottomRight" state="frozen"/>
      <selection pane="topRight" activeCell="E1" sqref="E1"/>
      <selection pane="bottomLeft" activeCell="A5" sqref="A5"/>
      <selection pane="bottomRight" activeCell="B16" sqref="B16"/>
    </sheetView>
  </sheetViews>
  <sheetFormatPr baseColWidth="10" defaultRowHeight="15" x14ac:dyDescent="0.25"/>
  <cols>
    <col min="1" max="1" width="4.7109375" customWidth="1"/>
    <col min="2" max="2" width="63.140625" customWidth="1"/>
    <col min="3" max="3" width="22.140625" customWidth="1"/>
    <col min="4" max="4" width="21.140625" bestFit="1" customWidth="1"/>
    <col min="5" max="5" width="18.5703125" customWidth="1"/>
    <col min="6" max="15" width="21.140625" bestFit="1" customWidth="1"/>
  </cols>
  <sheetData>
    <row r="1" spans="1:15" ht="23.25" x14ac:dyDescent="0.3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1" x14ac:dyDescent="0.35">
      <c r="A2" s="12"/>
      <c r="B2" s="13"/>
      <c r="C2" s="1" t="s">
        <v>53</v>
      </c>
      <c r="D2" s="1" t="s">
        <v>54</v>
      </c>
      <c r="E2" s="1" t="s">
        <v>55</v>
      </c>
      <c r="F2" s="1" t="s">
        <v>56</v>
      </c>
      <c r="G2" s="1" t="s">
        <v>57</v>
      </c>
      <c r="H2" s="1" t="s">
        <v>58</v>
      </c>
      <c r="I2" s="1" t="s">
        <v>59</v>
      </c>
      <c r="J2" s="1" t="s">
        <v>60</v>
      </c>
      <c r="K2" s="1" t="s">
        <v>61</v>
      </c>
      <c r="L2" s="1" t="s">
        <v>62</v>
      </c>
      <c r="M2" s="1" t="s">
        <v>63</v>
      </c>
      <c r="N2" s="1" t="s">
        <v>64</v>
      </c>
      <c r="O2" s="1" t="s">
        <v>65</v>
      </c>
    </row>
    <row r="3" spans="1:15" ht="21" x14ac:dyDescent="0.35">
      <c r="A3" s="12" t="s">
        <v>1</v>
      </c>
      <c r="B3" s="13"/>
      <c r="C3" s="5">
        <f>C4+C14+C20+C23+C30+C34+C40+C50+C56+C64</f>
        <v>3270607000</v>
      </c>
      <c r="D3" s="5">
        <f>D4+D14+D20+D23+D30+D34+D40+D50+D56+D64</f>
        <v>337929504.51694465</v>
      </c>
      <c r="E3" s="5">
        <f>E4+E14+E20+E23+E30+E34+E40+E50+E56+E64</f>
        <v>303856587.35486865</v>
      </c>
      <c r="F3" s="5">
        <f t="shared" ref="F3:O3" si="0">F4+F14+F20+F23+F30+F34+F40+F50+F56+F64</f>
        <v>385004289.14600348</v>
      </c>
      <c r="G3" s="5">
        <f t="shared" si="0"/>
        <v>268874945.05864316</v>
      </c>
      <c r="H3" s="5">
        <f t="shared" si="0"/>
        <v>279246378.14669698</v>
      </c>
      <c r="I3" s="5">
        <f t="shared" si="0"/>
        <v>270639081.43343633</v>
      </c>
      <c r="J3" s="5">
        <f t="shared" si="0"/>
        <v>328520333.77922511</v>
      </c>
      <c r="K3" s="5">
        <f t="shared" si="0"/>
        <v>273243045.70600545</v>
      </c>
      <c r="L3" s="5">
        <f t="shared" si="0"/>
        <v>258717363.32724434</v>
      </c>
      <c r="M3" s="5">
        <f t="shared" si="0"/>
        <v>248795861.74882299</v>
      </c>
      <c r="N3" s="5">
        <f t="shared" si="0"/>
        <v>189891092.53155351</v>
      </c>
      <c r="O3" s="5">
        <f t="shared" si="0"/>
        <v>125888517.2505554</v>
      </c>
    </row>
    <row r="4" spans="1:15" ht="18" customHeight="1" x14ac:dyDescent="0.25">
      <c r="A4" s="9" t="s">
        <v>0</v>
      </c>
      <c r="B4" s="10"/>
      <c r="C4" s="6">
        <f>SUM(C5:C13)</f>
        <v>472649000</v>
      </c>
      <c r="D4" s="6">
        <f>SUM(D5:D13)</f>
        <v>116525442.52750942</v>
      </c>
      <c r="E4" s="6">
        <f t="shared" ref="E4:K4" si="1">SUM(E5:E13)</f>
        <v>71366977.500393704</v>
      </c>
      <c r="F4" s="6">
        <f t="shared" si="1"/>
        <v>81956514.083792701</v>
      </c>
      <c r="G4" s="6">
        <f t="shared" si="1"/>
        <v>27557606.955632497</v>
      </c>
      <c r="H4" s="6">
        <f t="shared" si="1"/>
        <v>27994724.139007479</v>
      </c>
      <c r="I4" s="6">
        <f t="shared" si="1"/>
        <v>22803853.803045325</v>
      </c>
      <c r="J4" s="6">
        <f t="shared" si="1"/>
        <v>22915265.798917767</v>
      </c>
      <c r="K4" s="6">
        <f t="shared" si="1"/>
        <v>22217314.198834222</v>
      </c>
      <c r="L4" s="6">
        <f>SUM(L5:L13)</f>
        <v>19993527.224653699</v>
      </c>
      <c r="M4" s="6">
        <f>SUM(M5:M13)</f>
        <v>24596777.695321523</v>
      </c>
      <c r="N4" s="6">
        <f>SUM(N5:N13)</f>
        <v>20325744.812529549</v>
      </c>
      <c r="O4" s="6">
        <f>SUM(O5:O13)</f>
        <v>14395251.260362133</v>
      </c>
    </row>
    <row r="5" spans="1:15" ht="15.75" x14ac:dyDescent="0.25">
      <c r="A5" s="3"/>
      <c r="B5" s="2" t="s">
        <v>2</v>
      </c>
      <c r="C5" s="7">
        <f>SUM(D5:O5)</f>
        <v>6824000</v>
      </c>
      <c r="D5" s="7">
        <v>460898.22138470417</v>
      </c>
      <c r="E5" s="7">
        <v>167256.90345810345</v>
      </c>
      <c r="F5" s="7">
        <v>16870.720138125198</v>
      </c>
      <c r="G5" s="7">
        <v>1594322.5659473231</v>
      </c>
      <c r="H5" s="7">
        <v>3276340.4104055758</v>
      </c>
      <c r="I5" s="7">
        <v>62131.061378720915</v>
      </c>
      <c r="J5" s="7">
        <v>1026769.244396924</v>
      </c>
      <c r="K5" s="7">
        <v>16542.723070321084</v>
      </c>
      <c r="L5" s="7">
        <v>4770.9962288158049</v>
      </c>
      <c r="M5" s="7">
        <v>48112.512047122014</v>
      </c>
      <c r="N5" s="7">
        <v>128873.81044848832</v>
      </c>
      <c r="O5" s="7">
        <v>21110.831095776561</v>
      </c>
    </row>
    <row r="6" spans="1:15" ht="15.75" x14ac:dyDescent="0.25">
      <c r="A6" s="4"/>
      <c r="B6" s="2" t="s">
        <v>3</v>
      </c>
      <c r="C6" s="7">
        <f t="shared" ref="C6:C67" si="2">SUM(D6:O6)</f>
        <v>252124999.99999997</v>
      </c>
      <c r="D6" s="7">
        <v>96681986.614661455</v>
      </c>
      <c r="E6" s="7">
        <v>53041310.620024689</v>
      </c>
      <c r="F6" s="7">
        <v>65828133.271758735</v>
      </c>
      <c r="G6" s="7">
        <v>10260341.217390634</v>
      </c>
      <c r="H6" s="7">
        <v>6193568.5995949311</v>
      </c>
      <c r="I6" s="7">
        <v>4488190.1000606436</v>
      </c>
      <c r="J6" s="7">
        <v>3044433.5194490706</v>
      </c>
      <c r="K6" s="7">
        <v>3743282.444945883</v>
      </c>
      <c r="L6" s="7">
        <v>2744861.9015616835</v>
      </c>
      <c r="M6" s="7">
        <v>3447839.0198768401</v>
      </c>
      <c r="N6" s="7">
        <v>2133331.5006844136</v>
      </c>
      <c r="O6" s="7">
        <v>517721.18999103218</v>
      </c>
    </row>
    <row r="7" spans="1:15" ht="31.5" x14ac:dyDescent="0.25">
      <c r="A7" s="4"/>
      <c r="B7" s="2" t="s">
        <v>4</v>
      </c>
      <c r="C7" s="7">
        <f t="shared" si="2"/>
        <v>178501000.00000006</v>
      </c>
      <c r="D7" s="7">
        <v>14522760.158328272</v>
      </c>
      <c r="E7" s="7">
        <v>14763949.328483829</v>
      </c>
      <c r="F7" s="7">
        <v>10879662.673915146</v>
      </c>
      <c r="G7" s="7">
        <v>11876849.689874224</v>
      </c>
      <c r="H7" s="7">
        <v>15886188.55864227</v>
      </c>
      <c r="I7" s="7">
        <v>17154835.777061027</v>
      </c>
      <c r="J7" s="7">
        <v>17627677.815171801</v>
      </c>
      <c r="K7" s="7">
        <v>15788452.50859388</v>
      </c>
      <c r="L7" s="7">
        <v>14114739.834242543</v>
      </c>
      <c r="M7" s="7">
        <v>17398246.056697384</v>
      </c>
      <c r="N7" s="7">
        <v>16322756.166572405</v>
      </c>
      <c r="O7" s="7">
        <v>12164881.432417264</v>
      </c>
    </row>
    <row r="8" spans="1:15" ht="15.75" x14ac:dyDescent="0.25">
      <c r="A8" s="4"/>
      <c r="B8" s="2" t="s">
        <v>5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5" ht="15.75" x14ac:dyDescent="0.25">
      <c r="A9" s="4"/>
      <c r="B9" s="2" t="s">
        <v>6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 ht="15.75" x14ac:dyDescent="0.25">
      <c r="A10" s="4"/>
      <c r="B10" s="2" t="s">
        <v>7</v>
      </c>
      <c r="C10" s="7">
        <f t="shared" si="2"/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5" ht="15.75" x14ac:dyDescent="0.25">
      <c r="A11" s="4"/>
      <c r="B11" s="2" t="s">
        <v>71</v>
      </c>
      <c r="C11" s="7">
        <f t="shared" si="2"/>
        <v>14954000</v>
      </c>
      <c r="D11" s="7">
        <v>1433823.1097234997</v>
      </c>
      <c r="E11" s="7">
        <v>1217981.3259269039</v>
      </c>
      <c r="F11" s="7">
        <v>1539998.2561769385</v>
      </c>
      <c r="G11" s="7">
        <v>1885386.9180453494</v>
      </c>
      <c r="H11" s="7">
        <v>1475681.899415473</v>
      </c>
      <c r="I11" s="7">
        <v>1098696.8645449374</v>
      </c>
      <c r="J11" s="7">
        <v>870697.33685744193</v>
      </c>
      <c r="K11" s="7">
        <v>1276601.0349185562</v>
      </c>
      <c r="L11" s="7">
        <v>1335964.2869241384</v>
      </c>
      <c r="M11" s="7">
        <v>1092642.8127864823</v>
      </c>
      <c r="N11" s="7">
        <v>792007.10482475301</v>
      </c>
      <c r="O11" s="7">
        <v>934519.04985552561</v>
      </c>
    </row>
    <row r="12" spans="1:15" ht="15.75" x14ac:dyDescent="0.25">
      <c r="A12" s="4"/>
      <c r="B12" s="2" t="s">
        <v>8</v>
      </c>
      <c r="C12" s="7">
        <f t="shared" si="2"/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5" ht="63" x14ac:dyDescent="0.25">
      <c r="A13" s="4"/>
      <c r="B13" s="2" t="s">
        <v>72</v>
      </c>
      <c r="C13" s="7">
        <f t="shared" si="2"/>
        <v>20245000</v>
      </c>
      <c r="D13" s="7">
        <v>3425974.4234115104</v>
      </c>
      <c r="E13" s="7">
        <v>2176479.3225001786</v>
      </c>
      <c r="F13" s="7">
        <v>3691849.1618037652</v>
      </c>
      <c r="G13" s="7">
        <v>1940706.5643749658</v>
      </c>
      <c r="H13" s="7">
        <v>1162944.6709492279</v>
      </c>
      <c r="I13" s="7">
        <v>0</v>
      </c>
      <c r="J13" s="7">
        <v>345687.88304252829</v>
      </c>
      <c r="K13" s="7">
        <v>1392435.4873055813</v>
      </c>
      <c r="L13" s="7">
        <v>1793190.2056965171</v>
      </c>
      <c r="M13" s="7">
        <v>2609937.2939136964</v>
      </c>
      <c r="N13" s="7">
        <v>948776.22999949113</v>
      </c>
      <c r="O13" s="7">
        <v>757018.75700253714</v>
      </c>
    </row>
    <row r="14" spans="1:15" ht="24" customHeight="1" x14ac:dyDescent="0.25">
      <c r="A14" s="9" t="s">
        <v>11</v>
      </c>
      <c r="B14" s="10"/>
      <c r="C14" s="6">
        <f>SUM(C15:C19)</f>
        <v>0</v>
      </c>
      <c r="D14" s="6">
        <f>SUM(D15:D19)</f>
        <v>0</v>
      </c>
      <c r="E14" s="6">
        <f t="shared" ref="E14:O14" si="3">SUM(E15:E19)</f>
        <v>0</v>
      </c>
      <c r="F14" s="6">
        <f t="shared" si="3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0</v>
      </c>
      <c r="L14" s="6">
        <f t="shared" si="3"/>
        <v>0</v>
      </c>
      <c r="M14" s="6">
        <f t="shared" si="3"/>
        <v>0</v>
      </c>
      <c r="N14" s="6">
        <f t="shared" si="3"/>
        <v>0</v>
      </c>
      <c r="O14" s="6">
        <f t="shared" si="3"/>
        <v>0</v>
      </c>
    </row>
    <row r="15" spans="1:15" ht="15.75" x14ac:dyDescent="0.25">
      <c r="A15" s="4"/>
      <c r="B15" s="2" t="s">
        <v>12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 ht="15.75" x14ac:dyDescent="0.25">
      <c r="A16" s="4"/>
      <c r="B16" s="2" t="s">
        <v>13</v>
      </c>
      <c r="C16" s="7">
        <f t="shared" si="2"/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.75" x14ac:dyDescent="0.25">
      <c r="A17" s="4"/>
      <c r="B17" s="2" t="s">
        <v>14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ht="31.5" x14ac:dyDescent="0.25">
      <c r="A18" s="4"/>
      <c r="B18" s="2" t="s">
        <v>15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ht="31.5" x14ac:dyDescent="0.25">
      <c r="A19" s="4"/>
      <c r="B19" s="2" t="s">
        <v>16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.75" x14ac:dyDescent="0.25">
      <c r="A20" s="9" t="s">
        <v>10</v>
      </c>
      <c r="B20" s="10"/>
      <c r="C20" s="6">
        <f>SUM(C21:C22)</f>
        <v>173000</v>
      </c>
      <c r="D20" s="6">
        <f t="shared" ref="D20:M20" si="4">SUM(D21:D22)</f>
        <v>1280.7526520635724</v>
      </c>
      <c r="E20" s="6">
        <f t="shared" si="4"/>
        <v>8305.486196967684</v>
      </c>
      <c r="F20" s="6">
        <f t="shared" si="4"/>
        <v>33273.605071940394</v>
      </c>
      <c r="G20" s="6">
        <f t="shared" si="4"/>
        <v>12864.396762061295</v>
      </c>
      <c r="H20" s="6">
        <f t="shared" si="4"/>
        <v>4903.5269982378168</v>
      </c>
      <c r="I20" s="6">
        <f t="shared" si="4"/>
        <v>34751.989646616785</v>
      </c>
      <c r="J20" s="6">
        <f t="shared" si="4"/>
        <v>3842.8062351117351</v>
      </c>
      <c r="K20" s="6">
        <f t="shared" si="4"/>
        <v>0</v>
      </c>
      <c r="L20" s="6">
        <f t="shared" si="4"/>
        <v>0</v>
      </c>
      <c r="M20" s="6">
        <f t="shared" si="4"/>
        <v>10498.537726251032</v>
      </c>
      <c r="N20" s="6">
        <f>SUM(N21:N22)</f>
        <v>0</v>
      </c>
      <c r="O20" s="6">
        <f t="shared" ref="O20" si="5">SUM(O21:O22)</f>
        <v>63278.89871074968</v>
      </c>
    </row>
    <row r="21" spans="1:15" ht="31.5" x14ac:dyDescent="0.25">
      <c r="A21" s="4"/>
      <c r="B21" s="2" t="s">
        <v>17</v>
      </c>
      <c r="C21" s="7">
        <f t="shared" si="2"/>
        <v>173000</v>
      </c>
      <c r="D21" s="7">
        <v>1280.7526520635724</v>
      </c>
      <c r="E21" s="7">
        <v>8305.486196967684</v>
      </c>
      <c r="F21" s="7">
        <v>33273.605071940394</v>
      </c>
      <c r="G21" s="7">
        <v>12864.396762061295</v>
      </c>
      <c r="H21" s="7">
        <v>4903.5269982378168</v>
      </c>
      <c r="I21" s="7">
        <v>34751.989646616785</v>
      </c>
      <c r="J21" s="7">
        <v>3842.8062351117351</v>
      </c>
      <c r="K21" s="7">
        <v>0</v>
      </c>
      <c r="L21" s="7">
        <v>0</v>
      </c>
      <c r="M21" s="7">
        <v>10498.537726251032</v>
      </c>
      <c r="N21" s="7">
        <v>0</v>
      </c>
      <c r="O21" s="7">
        <v>63278.89871074968</v>
      </c>
    </row>
    <row r="22" spans="1:15" ht="63" x14ac:dyDescent="0.25">
      <c r="A22" s="4"/>
      <c r="B22" s="2" t="s">
        <v>73</v>
      </c>
      <c r="C22" s="7">
        <f t="shared" si="2"/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5.75" x14ac:dyDescent="0.25">
      <c r="A23" s="9" t="s">
        <v>9</v>
      </c>
      <c r="B23" s="10"/>
      <c r="C23" s="6">
        <f>SUM(C24:C29)</f>
        <v>507043000</v>
      </c>
      <c r="D23" s="6">
        <f t="shared" ref="D23:O23" si="6">SUM(D24:D29)</f>
        <v>29181323.745134428</v>
      </c>
      <c r="E23" s="6">
        <f t="shared" si="6"/>
        <v>37757723.858305953</v>
      </c>
      <c r="F23" s="6">
        <f t="shared" si="6"/>
        <v>77557125.977664053</v>
      </c>
      <c r="G23" s="6">
        <f t="shared" si="6"/>
        <v>47915534.092413969</v>
      </c>
      <c r="H23" s="6">
        <f t="shared" si="6"/>
        <v>46148403.666235276</v>
      </c>
      <c r="I23" s="6">
        <f t="shared" si="6"/>
        <v>43069008.341599412</v>
      </c>
      <c r="J23" s="6">
        <f t="shared" si="6"/>
        <v>38799018.608851247</v>
      </c>
      <c r="K23" s="6">
        <f t="shared" si="6"/>
        <v>49112003.23675666</v>
      </c>
      <c r="L23" s="6">
        <f t="shared" si="6"/>
        <v>51492110.727392472</v>
      </c>
      <c r="M23" s="6">
        <f t="shared" si="6"/>
        <v>39120545.284025565</v>
      </c>
      <c r="N23" s="6">
        <f t="shared" si="6"/>
        <v>16497171.478985516</v>
      </c>
      <c r="O23" s="6">
        <f t="shared" si="6"/>
        <v>30393030.982635431</v>
      </c>
    </row>
    <row r="24" spans="1:15" ht="33" customHeight="1" x14ac:dyDescent="0.25">
      <c r="A24" s="4"/>
      <c r="B24" s="2" t="s">
        <v>18</v>
      </c>
      <c r="C24" s="7">
        <f t="shared" si="2"/>
        <v>193525000</v>
      </c>
      <c r="D24" s="7">
        <v>7317645.3003699267</v>
      </c>
      <c r="E24" s="7">
        <v>22374129.379362382</v>
      </c>
      <c r="F24" s="7">
        <v>34552009.95448412</v>
      </c>
      <c r="G24" s="7">
        <v>24733140.438327581</v>
      </c>
      <c r="H24" s="7">
        <v>16034569.477096777</v>
      </c>
      <c r="I24" s="7">
        <v>15295253.486896299</v>
      </c>
      <c r="J24" s="7">
        <v>11679195.960236605</v>
      </c>
      <c r="K24" s="7">
        <v>16869922.42160926</v>
      </c>
      <c r="L24" s="7">
        <v>11619352.796302654</v>
      </c>
      <c r="M24" s="7">
        <v>13547527.997304216</v>
      </c>
      <c r="N24" s="7">
        <v>4088415.415166466</v>
      </c>
      <c r="O24" s="7">
        <v>15413837.372843718</v>
      </c>
    </row>
    <row r="25" spans="1:15" ht="15.75" x14ac:dyDescent="0.25">
      <c r="A25" s="4"/>
      <c r="B25" s="2" t="s">
        <v>19</v>
      </c>
      <c r="C25" s="7">
        <f t="shared" si="2"/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5.75" x14ac:dyDescent="0.25">
      <c r="A26" s="4"/>
      <c r="B26" s="2" t="s">
        <v>20</v>
      </c>
      <c r="C26" s="7">
        <f t="shared" si="2"/>
        <v>309695000</v>
      </c>
      <c r="D26" s="7">
        <v>21596580.906321507</v>
      </c>
      <c r="E26" s="7">
        <v>15109680.478522705</v>
      </c>
      <c r="F26" s="7">
        <v>42778801.427010283</v>
      </c>
      <c r="G26" s="7">
        <v>22592451.230828546</v>
      </c>
      <c r="H26" s="7">
        <v>29735711.381388616</v>
      </c>
      <c r="I26" s="7">
        <v>27505579.629749049</v>
      </c>
      <c r="J26" s="7">
        <v>26703618.175071172</v>
      </c>
      <c r="K26" s="7">
        <v>31932402.845876355</v>
      </c>
      <c r="L26" s="7">
        <v>39434919.351955228</v>
      </c>
      <c r="M26" s="7">
        <v>25275513.080959033</v>
      </c>
      <c r="N26" s="7">
        <v>12201989.849808816</v>
      </c>
      <c r="O26" s="7">
        <v>14827751.642508671</v>
      </c>
    </row>
    <row r="27" spans="1:15" ht="15.75" x14ac:dyDescent="0.25">
      <c r="A27" s="4"/>
      <c r="B27" s="2" t="s">
        <v>21</v>
      </c>
      <c r="C27" s="7">
        <f t="shared" si="2"/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.75" x14ac:dyDescent="0.25">
      <c r="A28" s="4"/>
      <c r="B28" s="2" t="s">
        <v>74</v>
      </c>
      <c r="C28" s="7">
        <f t="shared" si="2"/>
        <v>3823000</v>
      </c>
      <c r="D28" s="7">
        <v>267097.53844299627</v>
      </c>
      <c r="E28" s="7">
        <v>273914.00042087014</v>
      </c>
      <c r="F28" s="7">
        <v>226314.59616965352</v>
      </c>
      <c r="G28" s="7">
        <v>589942.42325784091</v>
      </c>
      <c r="H28" s="7">
        <v>378122.8077498831</v>
      </c>
      <c r="I28" s="7">
        <v>268175.22495405818</v>
      </c>
      <c r="J28" s="7">
        <v>416204.47354347591</v>
      </c>
      <c r="K28" s="7">
        <v>309677.96927104413</v>
      </c>
      <c r="L28" s="7">
        <v>437838.57913458848</v>
      </c>
      <c r="M28" s="7">
        <v>297504.20576231339</v>
      </c>
      <c r="N28" s="7">
        <v>206766.21401023486</v>
      </c>
      <c r="O28" s="7">
        <v>151441.96728304101</v>
      </c>
    </row>
    <row r="29" spans="1:15" ht="63" x14ac:dyDescent="0.25">
      <c r="A29" s="4"/>
      <c r="B29" s="2" t="s">
        <v>75</v>
      </c>
      <c r="C29" s="7">
        <f t="shared" si="2"/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.75" x14ac:dyDescent="0.25">
      <c r="A30" s="9" t="s">
        <v>22</v>
      </c>
      <c r="B30" s="10"/>
      <c r="C30" s="6">
        <f>SUM(C31:C33)</f>
        <v>20336000.000000004</v>
      </c>
      <c r="D30" s="6">
        <f t="shared" ref="D30:O30" si="7">SUM(D31:D33)</f>
        <v>861492.07296097465</v>
      </c>
      <c r="E30" s="6">
        <f t="shared" si="7"/>
        <v>894044.12430402916</v>
      </c>
      <c r="F30" s="6">
        <f t="shared" si="7"/>
        <v>1567435.4778259345</v>
      </c>
      <c r="G30" s="6">
        <f t="shared" si="7"/>
        <v>1560989.9649521708</v>
      </c>
      <c r="H30" s="6">
        <f t="shared" si="7"/>
        <v>1748332.2003259908</v>
      </c>
      <c r="I30" s="6">
        <f t="shared" si="7"/>
        <v>5942347.6646578126</v>
      </c>
      <c r="J30" s="6">
        <f t="shared" si="7"/>
        <v>113355.14550433258</v>
      </c>
      <c r="K30" s="6">
        <f t="shared" si="7"/>
        <v>2175922.887519428</v>
      </c>
      <c r="L30" s="6">
        <f t="shared" si="7"/>
        <v>1835312.2769283638</v>
      </c>
      <c r="M30" s="6">
        <f t="shared" si="7"/>
        <v>1845480.4619940759</v>
      </c>
      <c r="N30" s="6">
        <f t="shared" si="7"/>
        <v>1766092.7052183417</v>
      </c>
      <c r="O30" s="6">
        <f t="shared" si="7"/>
        <v>25195.017808550419</v>
      </c>
    </row>
    <row r="31" spans="1:15" ht="15.75" x14ac:dyDescent="0.25">
      <c r="A31" s="4"/>
      <c r="B31" s="2" t="s">
        <v>23</v>
      </c>
      <c r="C31" s="7">
        <f t="shared" si="2"/>
        <v>2221000</v>
      </c>
      <c r="D31" s="7">
        <v>317249.82238232077</v>
      </c>
      <c r="E31" s="7">
        <v>234296.15834489296</v>
      </c>
      <c r="F31" s="7">
        <v>287142.3366962361</v>
      </c>
      <c r="G31" s="7">
        <v>228997.88560186184</v>
      </c>
      <c r="H31" s="7">
        <v>245780.49665919482</v>
      </c>
      <c r="I31" s="7">
        <v>153500.36722926775</v>
      </c>
      <c r="J31" s="7">
        <v>83664.127099527657</v>
      </c>
      <c r="K31" s="7">
        <v>312273.316089787</v>
      </c>
      <c r="L31" s="7">
        <v>164569.74507380472</v>
      </c>
      <c r="M31" s="7">
        <v>108791.7481630221</v>
      </c>
      <c r="N31" s="7">
        <v>59778.468234121319</v>
      </c>
      <c r="O31" s="7">
        <v>24955.528425963184</v>
      </c>
    </row>
    <row r="32" spans="1:15" ht="15.75" x14ac:dyDescent="0.25">
      <c r="A32" s="4"/>
      <c r="B32" s="2" t="s">
        <v>24</v>
      </c>
      <c r="C32" s="7">
        <f t="shared" si="2"/>
        <v>18115000.000000004</v>
      </c>
      <c r="D32" s="7">
        <v>544242.25057865388</v>
      </c>
      <c r="E32" s="7">
        <v>659747.96595913626</v>
      </c>
      <c r="F32" s="7">
        <v>1280293.1411296984</v>
      </c>
      <c r="G32" s="7">
        <v>1331992.079350309</v>
      </c>
      <c r="H32" s="7">
        <v>1502551.703666796</v>
      </c>
      <c r="I32" s="7">
        <v>5788847.2974285446</v>
      </c>
      <c r="J32" s="7">
        <v>29691.018404804934</v>
      </c>
      <c r="K32" s="7">
        <v>1863649.571429641</v>
      </c>
      <c r="L32" s="7">
        <v>1670742.5318545592</v>
      </c>
      <c r="M32" s="7">
        <v>1736688.7138310538</v>
      </c>
      <c r="N32" s="7">
        <v>1706314.2369842203</v>
      </c>
      <c r="O32" s="7">
        <v>239.48938258723507</v>
      </c>
    </row>
    <row r="33" spans="1:15" ht="63" x14ac:dyDescent="0.25">
      <c r="A33" s="4"/>
      <c r="B33" s="2" t="s">
        <v>76</v>
      </c>
      <c r="C33" s="7">
        <f t="shared" si="2"/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ht="15.75" x14ac:dyDescent="0.25">
      <c r="A34" s="9" t="s">
        <v>25</v>
      </c>
      <c r="B34" s="10"/>
      <c r="C34" s="6">
        <f>SUM(C35:C39)</f>
        <v>31560999.999999996</v>
      </c>
      <c r="D34" s="6">
        <f t="shared" ref="D34:O34" si="8">SUM(D35:D39)</f>
        <v>3291300.9178045224</v>
      </c>
      <c r="E34" s="6">
        <f t="shared" si="8"/>
        <v>2647249.4563648468</v>
      </c>
      <c r="F34" s="6">
        <f t="shared" si="8"/>
        <v>2391553.217648284</v>
      </c>
      <c r="G34" s="6">
        <f t="shared" si="8"/>
        <v>3631837.5976220705</v>
      </c>
      <c r="H34" s="6">
        <f t="shared" si="8"/>
        <v>2731186.2988626249</v>
      </c>
      <c r="I34" s="6">
        <f t="shared" si="8"/>
        <v>2213675.0820625345</v>
      </c>
      <c r="J34" s="6">
        <f t="shared" si="8"/>
        <v>4145990.5214891769</v>
      </c>
      <c r="K34" s="6">
        <f t="shared" si="8"/>
        <v>2760505.7989934329</v>
      </c>
      <c r="L34" s="6">
        <f t="shared" si="8"/>
        <v>2100625.7210861021</v>
      </c>
      <c r="M34" s="6">
        <f t="shared" si="8"/>
        <v>2223991.2269196925</v>
      </c>
      <c r="N34" s="6">
        <f t="shared" si="8"/>
        <v>2148969.9594646208</v>
      </c>
      <c r="O34" s="6">
        <f t="shared" si="8"/>
        <v>1274114.2016820919</v>
      </c>
    </row>
    <row r="35" spans="1:15" ht="15.75" x14ac:dyDescent="0.25">
      <c r="A35" s="4"/>
      <c r="B35" s="2" t="s">
        <v>27</v>
      </c>
      <c r="C35" s="7">
        <f t="shared" si="2"/>
        <v>31560999.999999996</v>
      </c>
      <c r="D35" s="7">
        <v>3291300.9178045224</v>
      </c>
      <c r="E35" s="7">
        <v>2647249.4563648468</v>
      </c>
      <c r="F35" s="7">
        <v>2391553.217648284</v>
      </c>
      <c r="G35" s="7">
        <v>3631837.5976220705</v>
      </c>
      <c r="H35" s="7">
        <v>2731186.2988626249</v>
      </c>
      <c r="I35" s="7">
        <v>2213675.0820625345</v>
      </c>
      <c r="J35" s="7">
        <v>4145990.5214891769</v>
      </c>
      <c r="K35" s="7">
        <v>2760505.7989934329</v>
      </c>
      <c r="L35" s="7">
        <v>2100625.7210861021</v>
      </c>
      <c r="M35" s="7">
        <v>2223991.2269196925</v>
      </c>
      <c r="N35" s="7">
        <v>2148969.9594646208</v>
      </c>
      <c r="O35" s="7">
        <v>1274114.2016820919</v>
      </c>
    </row>
    <row r="36" spans="1:15" ht="15.75" x14ac:dyDescent="0.25">
      <c r="A36" s="4"/>
      <c r="B36" s="2" t="s">
        <v>28</v>
      </c>
      <c r="C36" s="7">
        <f t="shared" si="2"/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.75" x14ac:dyDescent="0.25">
      <c r="A37" s="4"/>
      <c r="B37" s="2" t="s">
        <v>29</v>
      </c>
      <c r="C37" s="7">
        <f t="shared" si="2"/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.75" x14ac:dyDescent="0.25">
      <c r="A38" s="4"/>
      <c r="B38" s="2" t="s">
        <v>26</v>
      </c>
      <c r="C38" s="7">
        <f t="shared" si="2"/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63" x14ac:dyDescent="0.25">
      <c r="A39" s="4"/>
      <c r="B39" s="2" t="s">
        <v>77</v>
      </c>
      <c r="C39" s="7">
        <f t="shared" si="2"/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32.25" customHeight="1" x14ac:dyDescent="0.25">
      <c r="A40" s="9" t="s">
        <v>30</v>
      </c>
      <c r="B40" s="10"/>
      <c r="C40" s="6">
        <f>SUM(C41:C49)</f>
        <v>0</v>
      </c>
      <c r="D40" s="6">
        <f t="shared" ref="D40:O40" si="9">SUM(D41:D49)</f>
        <v>0</v>
      </c>
      <c r="E40" s="6">
        <f t="shared" si="9"/>
        <v>0</v>
      </c>
      <c r="F40" s="6">
        <f t="shared" si="9"/>
        <v>0</v>
      </c>
      <c r="G40" s="6">
        <f t="shared" si="9"/>
        <v>0</v>
      </c>
      <c r="H40" s="6">
        <f t="shared" si="9"/>
        <v>0</v>
      </c>
      <c r="I40" s="6">
        <f t="shared" si="9"/>
        <v>0</v>
      </c>
      <c r="J40" s="6">
        <f t="shared" si="9"/>
        <v>0</v>
      </c>
      <c r="K40" s="6">
        <f t="shared" si="9"/>
        <v>0</v>
      </c>
      <c r="L40" s="6">
        <f t="shared" si="9"/>
        <v>0</v>
      </c>
      <c r="M40" s="6">
        <f t="shared" si="9"/>
        <v>0</v>
      </c>
      <c r="N40" s="6">
        <f t="shared" si="9"/>
        <v>0</v>
      </c>
      <c r="O40" s="6">
        <f t="shared" si="9"/>
        <v>0</v>
      </c>
    </row>
    <row r="41" spans="1:15" ht="47.25" x14ac:dyDescent="0.25">
      <c r="A41" s="4"/>
      <c r="B41" s="2" t="s">
        <v>31</v>
      </c>
      <c r="C41" s="7">
        <f t="shared" si="2"/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47.25" x14ac:dyDescent="0.25">
      <c r="A42" s="4"/>
      <c r="B42" s="2" t="s">
        <v>32</v>
      </c>
      <c r="C42" s="7">
        <f t="shared" si="2"/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63" x14ac:dyDescent="0.25">
      <c r="A43" s="4"/>
      <c r="B43" s="2" t="s">
        <v>33</v>
      </c>
      <c r="C43" s="7">
        <f t="shared" si="2"/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63" x14ac:dyDescent="0.25">
      <c r="A44" s="4"/>
      <c r="B44" s="2" t="s">
        <v>34</v>
      </c>
      <c r="C44" s="7">
        <f t="shared" si="2"/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63" x14ac:dyDescent="0.25">
      <c r="A45" s="4"/>
      <c r="B45" s="2" t="s">
        <v>35</v>
      </c>
      <c r="C45" s="7">
        <f t="shared" si="2"/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ht="63" x14ac:dyDescent="0.25">
      <c r="A46" s="4"/>
      <c r="B46" s="2" t="s">
        <v>36</v>
      </c>
      <c r="C46" s="7">
        <f t="shared" si="2"/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ht="63" x14ac:dyDescent="0.25">
      <c r="A47" s="4"/>
      <c r="B47" s="2" t="s">
        <v>37</v>
      </c>
      <c r="C47" s="7">
        <f t="shared" si="2"/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t="47.25" x14ac:dyDescent="0.25">
      <c r="A48" s="4"/>
      <c r="B48" s="2" t="s">
        <v>38</v>
      </c>
      <c r="C48" s="7">
        <f t="shared" si="2"/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 ht="15.75" x14ac:dyDescent="0.25">
      <c r="A49" s="4"/>
      <c r="B49" s="2" t="s">
        <v>39</v>
      </c>
      <c r="C49" s="7">
        <f t="shared" si="2"/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 ht="52.5" customHeight="1" x14ac:dyDescent="0.25">
      <c r="A50" s="9" t="s">
        <v>40</v>
      </c>
      <c r="B50" s="10"/>
      <c r="C50" s="6">
        <f>SUM(C51:C55)</f>
        <v>2238845000</v>
      </c>
      <c r="D50" s="6">
        <f t="shared" ref="D50:O50" si="10">SUM(D51:D55)</f>
        <v>188068664.50088328</v>
      </c>
      <c r="E50" s="6">
        <f t="shared" si="10"/>
        <v>191182286.92930317</v>
      </c>
      <c r="F50" s="6">
        <f t="shared" si="10"/>
        <v>221498386.78400058</v>
      </c>
      <c r="G50" s="6">
        <f t="shared" si="10"/>
        <v>188196112.05126038</v>
      </c>
      <c r="H50" s="6">
        <f t="shared" si="10"/>
        <v>200618828.31526738</v>
      </c>
      <c r="I50" s="6">
        <f t="shared" si="10"/>
        <v>196575444.55242464</v>
      </c>
      <c r="J50" s="6">
        <f t="shared" si="10"/>
        <v>262542860.89822745</v>
      </c>
      <c r="K50" s="6">
        <f t="shared" si="10"/>
        <v>196977299.58390167</v>
      </c>
      <c r="L50" s="6">
        <f t="shared" si="10"/>
        <v>183295787.37718371</v>
      </c>
      <c r="M50" s="6">
        <f t="shared" si="10"/>
        <v>180998568.54283589</v>
      </c>
      <c r="N50" s="6">
        <f t="shared" si="10"/>
        <v>149153113.57535547</v>
      </c>
      <c r="O50" s="6">
        <f t="shared" si="10"/>
        <v>79737646.889356434</v>
      </c>
    </row>
    <row r="51" spans="1:15" ht="15.75" x14ac:dyDescent="0.25">
      <c r="A51" s="4"/>
      <c r="B51" s="2" t="s">
        <v>41</v>
      </c>
      <c r="C51" s="7">
        <f t="shared" si="2"/>
        <v>1450127000</v>
      </c>
      <c r="D51" s="7">
        <v>132111998.28421751</v>
      </c>
      <c r="E51" s="7">
        <v>136993875.09359303</v>
      </c>
      <c r="F51" s="7">
        <v>132671847.38639048</v>
      </c>
      <c r="G51" s="7">
        <v>130464153.14070231</v>
      </c>
      <c r="H51" s="7">
        <v>100845577.72663942</v>
      </c>
      <c r="I51" s="7">
        <v>124163362.70772105</v>
      </c>
      <c r="J51" s="7">
        <v>192025106.1754427</v>
      </c>
      <c r="K51" s="7">
        <v>140020633.3672359</v>
      </c>
      <c r="L51" s="7">
        <v>127339121.16051793</v>
      </c>
      <c r="M51" s="7">
        <v>124067900.32616168</v>
      </c>
      <c r="N51" s="7">
        <v>105444447.15868884</v>
      </c>
      <c r="O51" s="7">
        <v>3978977.4726891788</v>
      </c>
    </row>
    <row r="52" spans="1:15" ht="15.75" x14ac:dyDescent="0.25">
      <c r="A52" s="4"/>
      <c r="B52" s="2" t="s">
        <v>42</v>
      </c>
      <c r="C52" s="7">
        <f t="shared" si="2"/>
        <v>646983999.99999988</v>
      </c>
      <c r="D52" s="7">
        <v>55956666.216665767</v>
      </c>
      <c r="E52" s="7">
        <v>54188411.835710153</v>
      </c>
      <c r="F52" s="7">
        <v>55956666.216665767</v>
      </c>
      <c r="G52" s="7">
        <v>57724920.597621389</v>
      </c>
      <c r="H52" s="7">
        <v>55956666.216665767</v>
      </c>
      <c r="I52" s="7">
        <v>55956666.216665767</v>
      </c>
      <c r="J52" s="7">
        <v>55956666.216665767</v>
      </c>
      <c r="K52" s="7">
        <v>55956666.216665767</v>
      </c>
      <c r="L52" s="7">
        <v>55956666.216665767</v>
      </c>
      <c r="M52" s="7">
        <v>55956668.216674224</v>
      </c>
      <c r="N52" s="7">
        <v>43708666.416666612</v>
      </c>
      <c r="O52" s="7">
        <v>43708669.41666726</v>
      </c>
    </row>
    <row r="53" spans="1:15" ht="15.75" x14ac:dyDescent="0.25">
      <c r="A53" s="4"/>
      <c r="B53" s="2" t="s">
        <v>43</v>
      </c>
      <c r="C53" s="7">
        <f t="shared" si="2"/>
        <v>141734000</v>
      </c>
      <c r="D53" s="7">
        <v>0</v>
      </c>
      <c r="E53" s="7">
        <v>0</v>
      </c>
      <c r="F53" s="7">
        <v>32869873.180944309</v>
      </c>
      <c r="G53" s="7">
        <v>7038.312936706945</v>
      </c>
      <c r="H53" s="7">
        <v>43816584.371962197</v>
      </c>
      <c r="I53" s="7">
        <v>16455415.628037805</v>
      </c>
      <c r="J53" s="7">
        <v>14561088.506118989</v>
      </c>
      <c r="K53" s="7">
        <v>1000000</v>
      </c>
      <c r="L53" s="7">
        <v>0</v>
      </c>
      <c r="M53" s="7">
        <v>974000</v>
      </c>
      <c r="N53" s="7">
        <v>0</v>
      </c>
      <c r="O53" s="7">
        <v>32050000</v>
      </c>
    </row>
    <row r="54" spans="1:15" ht="31.5" x14ac:dyDescent="0.25">
      <c r="A54" s="4"/>
      <c r="B54" s="2" t="s">
        <v>44</v>
      </c>
      <c r="C54" s="7">
        <f t="shared" si="2"/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 ht="15.75" x14ac:dyDescent="0.25">
      <c r="A55" s="4"/>
      <c r="B55" s="2" t="s">
        <v>45</v>
      </c>
      <c r="C55" s="7">
        <f t="shared" si="2"/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ht="38.25" customHeight="1" x14ac:dyDescent="0.25">
      <c r="A56" s="9" t="s">
        <v>46</v>
      </c>
      <c r="B56" s="10"/>
      <c r="C56" s="6">
        <f>SUM(C57:C63)</f>
        <v>0</v>
      </c>
      <c r="D56" s="6">
        <f t="shared" ref="D56:O56" si="11">SUM(D57:D63)</f>
        <v>0</v>
      </c>
      <c r="E56" s="6">
        <f t="shared" si="11"/>
        <v>0</v>
      </c>
      <c r="F56" s="6">
        <f t="shared" si="11"/>
        <v>0</v>
      </c>
      <c r="G56" s="6">
        <f t="shared" si="11"/>
        <v>0</v>
      </c>
      <c r="H56" s="6">
        <f t="shared" si="11"/>
        <v>0</v>
      </c>
      <c r="I56" s="6">
        <f t="shared" si="11"/>
        <v>0</v>
      </c>
      <c r="J56" s="6">
        <f t="shared" si="11"/>
        <v>0</v>
      </c>
      <c r="K56" s="6">
        <f t="shared" si="11"/>
        <v>0</v>
      </c>
      <c r="L56" s="6">
        <f t="shared" si="11"/>
        <v>0</v>
      </c>
      <c r="M56" s="6">
        <f t="shared" si="11"/>
        <v>0</v>
      </c>
      <c r="N56" s="6">
        <f t="shared" si="11"/>
        <v>0</v>
      </c>
      <c r="O56" s="6">
        <f t="shared" si="11"/>
        <v>0</v>
      </c>
    </row>
    <row r="57" spans="1:15" ht="15.75" x14ac:dyDescent="0.25">
      <c r="A57" s="4"/>
      <c r="B57" s="2" t="s">
        <v>47</v>
      </c>
      <c r="C57" s="7">
        <f t="shared" si="2"/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ht="31.5" x14ac:dyDescent="0.25">
      <c r="A58" s="4"/>
      <c r="B58" s="2" t="s">
        <v>66</v>
      </c>
      <c r="C58" s="7">
        <f t="shared" si="2"/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 ht="15.75" x14ac:dyDescent="0.25">
      <c r="A59" s="4"/>
      <c r="B59" s="2" t="s">
        <v>67</v>
      </c>
      <c r="C59" s="7">
        <f t="shared" si="2"/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ht="15.75" x14ac:dyDescent="0.25">
      <c r="A60" s="4"/>
      <c r="B60" s="2" t="s">
        <v>68</v>
      </c>
      <c r="C60" s="7">
        <f t="shared" si="2"/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</row>
    <row r="61" spans="1:15" ht="15.75" x14ac:dyDescent="0.25">
      <c r="A61" s="4"/>
      <c r="B61" s="2" t="s">
        <v>69</v>
      </c>
      <c r="C61" s="7">
        <f t="shared" si="2"/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</row>
    <row r="62" spans="1:15" ht="31.5" x14ac:dyDescent="0.25">
      <c r="A62" s="4"/>
      <c r="B62" s="2" t="s">
        <v>48</v>
      </c>
      <c r="C62" s="7">
        <f t="shared" si="2"/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</row>
    <row r="63" spans="1:15" ht="47.25" x14ac:dyDescent="0.25">
      <c r="A63" s="4"/>
      <c r="B63" s="2" t="s">
        <v>49</v>
      </c>
      <c r="C63" s="7">
        <f t="shared" si="2"/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ht="15.75" x14ac:dyDescent="0.25">
      <c r="A64" s="9" t="s">
        <v>50</v>
      </c>
      <c r="B64" s="10"/>
      <c r="C64" s="6">
        <f>SUM(C65:C67)</f>
        <v>0</v>
      </c>
      <c r="D64" s="6">
        <f t="shared" ref="D64:O64" si="12">SUM(D65:D67)</f>
        <v>0</v>
      </c>
      <c r="E64" s="6">
        <f t="shared" si="12"/>
        <v>0</v>
      </c>
      <c r="F64" s="6">
        <f t="shared" si="12"/>
        <v>0</v>
      </c>
      <c r="G64" s="6">
        <f t="shared" si="12"/>
        <v>0</v>
      </c>
      <c r="H64" s="6">
        <f t="shared" si="12"/>
        <v>0</v>
      </c>
      <c r="I64" s="6">
        <f t="shared" si="12"/>
        <v>0</v>
      </c>
      <c r="J64" s="6">
        <f t="shared" si="12"/>
        <v>0</v>
      </c>
      <c r="K64" s="6">
        <f t="shared" si="12"/>
        <v>0</v>
      </c>
      <c r="L64" s="6">
        <f t="shared" si="12"/>
        <v>0</v>
      </c>
      <c r="M64" s="6">
        <f t="shared" si="12"/>
        <v>0</v>
      </c>
      <c r="N64" s="6">
        <f t="shared" si="12"/>
        <v>0</v>
      </c>
      <c r="O64" s="6">
        <f t="shared" si="12"/>
        <v>0</v>
      </c>
    </row>
    <row r="65" spans="1:15" ht="15.75" x14ac:dyDescent="0.25">
      <c r="A65" s="4"/>
      <c r="B65" s="2" t="s">
        <v>78</v>
      </c>
      <c r="C65" s="7">
        <f t="shared" si="2"/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</row>
    <row r="66" spans="1:15" ht="15.75" x14ac:dyDescent="0.25">
      <c r="A66" s="4"/>
      <c r="B66" s="2" t="s">
        <v>51</v>
      </c>
      <c r="C66" s="7">
        <f t="shared" si="2"/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</row>
    <row r="67" spans="1:15" ht="15.75" x14ac:dyDescent="0.25">
      <c r="A67" s="4"/>
      <c r="B67" s="2" t="s">
        <v>52</v>
      </c>
      <c r="C67" s="7">
        <f t="shared" si="2"/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</row>
  </sheetData>
  <mergeCells count="13">
    <mergeCell ref="A64:B64"/>
    <mergeCell ref="A1:O1"/>
    <mergeCell ref="A23:B23"/>
    <mergeCell ref="A30:B30"/>
    <mergeCell ref="A34:B34"/>
    <mergeCell ref="A40:B40"/>
    <mergeCell ref="A50:B50"/>
    <mergeCell ref="A56:B56"/>
    <mergeCell ref="A2:B2"/>
    <mergeCell ref="A3:B3"/>
    <mergeCell ref="A4:B4"/>
    <mergeCell ref="A14:B14"/>
    <mergeCell ref="A20:B20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Ingresos_19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Miguel Franco de Luna</dc:creator>
  <cp:lastModifiedBy>Maria de Lourdes Ortiz Diaz</cp:lastModifiedBy>
  <cp:lastPrinted>2019-01-14T19:00:34Z</cp:lastPrinted>
  <dcterms:created xsi:type="dcterms:W3CDTF">2019-01-08T18:27:57Z</dcterms:created>
  <dcterms:modified xsi:type="dcterms:W3CDTF">2019-01-15T15:03:11Z</dcterms:modified>
</cp:coreProperties>
</file>